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5" yWindow="570" windowWidth="15000" windowHeight="13080"/>
  </bookViews>
  <sheets>
    <sheet name="Sheet1" sheetId="1" r:id="rId1"/>
  </sheets>
  <definedNames>
    <definedName name="_xlnm.Print_Area" localSheetId="0">Sheet1!$A$1:$L$52</definedName>
  </definedNames>
  <calcPr calcId="145621"/>
</workbook>
</file>

<file path=xl/calcChain.xml><?xml version="1.0" encoding="utf-8"?>
<calcChain xmlns="http://schemas.openxmlformats.org/spreadsheetml/2006/main">
  <c r="O25" i="1" l="1"/>
  <c r="O26" i="1" s="1"/>
  <c r="O27" i="1" s="1"/>
  <c r="N26" i="1"/>
  <c r="N27" i="1" l="1"/>
  <c r="N25" i="1"/>
  <c r="N9" i="1" l="1"/>
  <c r="O9" i="1" s="1"/>
  <c r="N37" i="1" l="1"/>
  <c r="N36" i="1" l="1"/>
  <c r="N40" i="1"/>
  <c r="N14" i="1" l="1"/>
  <c r="N38" i="1"/>
  <c r="N33" i="1"/>
  <c r="N41" i="1" l="1"/>
  <c r="N42" i="1"/>
  <c r="N39" i="1"/>
  <c r="N32" i="1"/>
  <c r="N31" i="1"/>
  <c r="N13" i="1"/>
  <c r="N34" i="1"/>
  <c r="N29" i="1"/>
  <c r="N28" i="1"/>
  <c r="O28" i="1" s="1"/>
  <c r="O29" i="1" s="1"/>
  <c r="O30" i="1" s="1"/>
  <c r="N35" i="1" l="1"/>
  <c r="N43" i="1"/>
  <c r="N44" i="1"/>
  <c r="N23" i="1" l="1"/>
  <c r="O23" i="1" s="1"/>
  <c r="N24" i="1"/>
  <c r="N12" i="1"/>
  <c r="N10" i="1"/>
  <c r="O10" i="1" s="1"/>
  <c r="N30" i="1"/>
  <c r="N15" i="1"/>
  <c r="N11" i="1"/>
  <c r="N16" i="1"/>
  <c r="O24" i="1" l="1"/>
  <c r="O11" i="1"/>
  <c r="O12" i="1" s="1"/>
  <c r="O13" i="1" s="1"/>
  <c r="O14" i="1" s="1"/>
  <c r="O15" i="1" s="1"/>
  <c r="O31" i="1" l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16" i="1"/>
</calcChain>
</file>

<file path=xl/sharedStrings.xml><?xml version="1.0" encoding="utf-8"?>
<sst xmlns="http://schemas.openxmlformats.org/spreadsheetml/2006/main" count="210" uniqueCount="145">
  <si>
    <t>Name</t>
  </si>
  <si>
    <t>Company</t>
  </si>
  <si>
    <t>Phone #</t>
  </si>
  <si>
    <t>E-Mail</t>
  </si>
  <si>
    <t>Jeff Carrara</t>
  </si>
  <si>
    <t>VELCO</t>
  </si>
  <si>
    <t>jcarrara@velco.com</t>
  </si>
  <si>
    <t>Paul DiChiara</t>
  </si>
  <si>
    <t>UI</t>
  </si>
  <si>
    <t>ISO-NE</t>
  </si>
  <si>
    <t>Clifford.Branzell@uinet.com</t>
  </si>
  <si>
    <t>Clifford Branzell</t>
  </si>
  <si>
    <t>Alan Salk</t>
  </si>
  <si>
    <t>Bob Bobarsky</t>
  </si>
  <si>
    <t>Brock Nubile</t>
  </si>
  <si>
    <t>bnubile@iso-ne.com</t>
  </si>
  <si>
    <t>(413) 540-4210</t>
  </si>
  <si>
    <t>(802) 770-6389</t>
  </si>
  <si>
    <t>Operating Procedure 18 (Metering and Telemetering Criteria)</t>
  </si>
  <si>
    <t>Voting Members / Main Contacts</t>
  </si>
  <si>
    <t>NGrid</t>
  </si>
  <si>
    <t>(617) 541-6230</t>
  </si>
  <si>
    <t>(802) 770-6204</t>
  </si>
  <si>
    <t>Dave Santa Maria</t>
  </si>
  <si>
    <t>Dave LaPlante</t>
  </si>
  <si>
    <t>(860) 665-3854</t>
  </si>
  <si>
    <t>Bill Green</t>
  </si>
  <si>
    <t>Alternates* &amp; Participating Members</t>
  </si>
  <si>
    <t>Tom Succi</t>
  </si>
  <si>
    <t>*</t>
  </si>
  <si>
    <t>(203) 499-3149</t>
  </si>
  <si>
    <t>C</t>
  </si>
  <si>
    <t>Thomas.Succi@uinet.com</t>
  </si>
  <si>
    <t>(203) 499-2345</t>
  </si>
  <si>
    <t>Vinny O'Connell</t>
  </si>
  <si>
    <t>(401) 784-7271</t>
  </si>
  <si>
    <t>Data Comm. Services Supv,</t>
  </si>
  <si>
    <t>Lead Meter Engineer</t>
  </si>
  <si>
    <t>Supv. - Transmission Automation</t>
  </si>
  <si>
    <t>Title / Dept. / etc.</t>
  </si>
  <si>
    <t>Sen. Eng. - Meter Plan. &amp; Strat.</t>
  </si>
  <si>
    <t>(860) 832-4746</t>
  </si>
  <si>
    <t>RM</t>
  </si>
  <si>
    <t>MR</t>
  </si>
  <si>
    <t>Pos.</t>
  </si>
  <si>
    <t>SCADA</t>
  </si>
  <si>
    <t>Other</t>
  </si>
  <si>
    <t>Area of Responsibility</t>
  </si>
  <si>
    <t>TM</t>
  </si>
  <si>
    <r>
      <t>Areas of Responsibility:</t>
    </r>
    <r>
      <rPr>
        <sz val="10"/>
        <rFont val="Arial"/>
        <family val="2"/>
      </rPr>
      <t xml:space="preserve"> (related to ISO-NE OP18)</t>
    </r>
  </si>
  <si>
    <r>
      <rPr>
        <b/>
        <sz val="10"/>
        <rFont val="Arial"/>
        <family val="2"/>
      </rPr>
      <t>MR</t>
    </r>
    <r>
      <rPr>
        <sz val="10"/>
        <rFont val="Arial"/>
      </rPr>
      <t xml:space="preserve"> = Meter Reading - Power Accounting, Scheduling, Power Contracts, etc.</t>
    </r>
  </si>
  <si>
    <r>
      <rPr>
        <b/>
        <sz val="10"/>
        <rFont val="Arial"/>
        <family val="2"/>
      </rPr>
      <t>Other</t>
    </r>
    <r>
      <rPr>
        <sz val="10"/>
        <rFont val="Arial"/>
        <family val="2"/>
      </rPr>
      <t xml:space="preserve"> = Please note other area of responsibilities (related to ISO-NE OP18)</t>
    </r>
  </si>
  <si>
    <t>x</t>
  </si>
  <si>
    <t>(860) 832-4749</t>
  </si>
  <si>
    <t>(860) 832-4769</t>
  </si>
  <si>
    <t>(860) 832-4758</t>
  </si>
  <si>
    <t>Deborah Sawyer</t>
  </si>
  <si>
    <t>dsawyer@velco.com</t>
  </si>
  <si>
    <t>Tina Stevens</t>
  </si>
  <si>
    <t>(802) 770-6271</t>
  </si>
  <si>
    <t>tstevens@velco.com</t>
  </si>
  <si>
    <t xml:space="preserve">Scott Roberge </t>
  </si>
  <si>
    <t>scott.roberge@cmpco.com</t>
  </si>
  <si>
    <t>(207) 626-9886 x2986</t>
  </si>
  <si>
    <t>(203) 926-4618</t>
  </si>
  <si>
    <t>Anthony.Napikoski@uinet.com</t>
  </si>
  <si>
    <t>Telemetering / Operations</t>
  </si>
  <si>
    <t>James Mello</t>
  </si>
  <si>
    <t>John Marcone</t>
  </si>
  <si>
    <t>Meter Technical Supervisor</t>
  </si>
  <si>
    <t>(617) 541-6208</t>
  </si>
  <si>
    <t>(617) 541-6254</t>
  </si>
  <si>
    <r>
      <rPr>
        <b/>
        <sz val="10"/>
        <rFont val="Arial"/>
        <family val="2"/>
      </rPr>
      <t xml:space="preserve">RM </t>
    </r>
    <r>
      <rPr>
        <sz val="10"/>
        <rFont val="Arial"/>
        <family val="2"/>
      </rPr>
      <t>= Revenue Meter - Design/Engineering and/or Testing/Maintenance</t>
    </r>
  </si>
  <si>
    <r>
      <rPr>
        <b/>
        <sz val="10"/>
        <rFont val="Arial"/>
        <family val="2"/>
      </rPr>
      <t>TM</t>
    </r>
    <r>
      <rPr>
        <sz val="10"/>
        <rFont val="Arial"/>
        <family val="2"/>
      </rPr>
      <t xml:space="preserve"> = Telemetry - Transducers, Digital meters - Design/Engineering and/or Testing/Maintenance</t>
    </r>
  </si>
  <si>
    <r>
      <rPr>
        <b/>
        <sz val="10"/>
        <rFont val="Arial"/>
        <family val="2"/>
      </rPr>
      <t>SCADA</t>
    </r>
    <r>
      <rPr>
        <sz val="10"/>
        <rFont val="Arial"/>
        <family val="2"/>
      </rPr>
      <t xml:space="preserve"> = Field (RTU) and/or Office SCADA (Master) systems - Design/Engineering and/or Testing/Maintenance</t>
    </r>
  </si>
  <si>
    <t>Greg Pivin</t>
  </si>
  <si>
    <t xml:space="preserve">(860) 832-4756 </t>
  </si>
  <si>
    <t>Supv. - Meter Engng &amp; Meter Test</t>
  </si>
  <si>
    <t>CMP</t>
  </si>
  <si>
    <t>Susan Clary</t>
  </si>
  <si>
    <t>Steven Delrossi</t>
  </si>
  <si>
    <t>(207) 621-7890</t>
  </si>
  <si>
    <t>(207) 623-3521 x2130</t>
  </si>
  <si>
    <t>Steven.Delrossi@cmpco.com</t>
  </si>
  <si>
    <t>Susan.Clary@cmpco.com</t>
  </si>
  <si>
    <t>Director - Electric Supply</t>
  </si>
  <si>
    <t>Meter Engineer, Meter Services</t>
  </si>
  <si>
    <t>Chad Nelson</t>
  </si>
  <si>
    <t>Mngr. of Gen. &amp; Load Admin.</t>
  </si>
  <si>
    <t xml:space="preserve">(413) 540-4508 </t>
  </si>
  <si>
    <t>cnelson@iso-ne.com</t>
  </si>
  <si>
    <t>Tony Napikoski  </t>
  </si>
  <si>
    <t>Michael Crowley</t>
  </si>
  <si>
    <t>Control &amp; Integration</t>
  </si>
  <si>
    <t>(781) 907-3206</t>
  </si>
  <si>
    <t>Michael.Crowley@nationalgrid.com</t>
  </si>
  <si>
    <t>Dexter Freivald</t>
  </si>
  <si>
    <t>Energy Management System</t>
  </si>
  <si>
    <t>Dexter.Freivald@nationalgrid.com</t>
  </si>
  <si>
    <t>Moody Demetry</t>
  </si>
  <si>
    <t xml:space="preserve">Martin Bowen </t>
  </si>
  <si>
    <t>Mngr of Meter Planning and Strat.</t>
  </si>
  <si>
    <r>
      <t>(860) 832-4707</t>
    </r>
    <r>
      <rPr>
        <sz val="12"/>
        <rFont val="Times New Roman"/>
        <family val="1"/>
      </rPr>
      <t xml:space="preserve"> </t>
    </r>
  </si>
  <si>
    <t>Sys Ctrl &amp; Prot Eng</t>
  </si>
  <si>
    <r>
      <t>(781) 441-8937</t>
    </r>
    <r>
      <rPr>
        <sz val="12"/>
        <rFont val="Times New Roman"/>
        <family val="1"/>
      </rPr>
      <t xml:space="preserve">  </t>
    </r>
  </si>
  <si>
    <t>(508) 421-7668</t>
  </si>
  <si>
    <t>(603) 634-2127</t>
  </si>
  <si>
    <t>Thomas Cahill</t>
  </si>
  <si>
    <t>NStar Meter Technical Investigator</t>
  </si>
  <si>
    <t xml:space="preserve">NStar Manager Meter Technical </t>
  </si>
  <si>
    <t>PSNH Meter Engineering</t>
  </si>
  <si>
    <t>Steven Sager</t>
  </si>
  <si>
    <t xml:space="preserve">Supervisor Meter Engineering </t>
  </si>
  <si>
    <t xml:space="preserve">(860) 832-4724 </t>
  </si>
  <si>
    <t>jsocha@iso-ne.com</t>
  </si>
  <si>
    <t>John Socha</t>
  </si>
  <si>
    <t xml:space="preserve">John Doyon </t>
  </si>
  <si>
    <t>Emera</t>
  </si>
  <si>
    <t>(207) 973-2534</t>
  </si>
  <si>
    <t>john.doyon@emeramaine.com</t>
  </si>
  <si>
    <t>James.Mello@eversource.com</t>
  </si>
  <si>
    <t>robert.bobarsky@eversource.com</t>
  </si>
  <si>
    <t>john.doyon@emeramaine.com; scott.roberge@cmpco.com; Brock Nubile &lt;bnubile@iso-ne.com&gt;; Alan.Salk@us.ngrid.com; James.Mello@eversource.com; robert.bobarsky@eversource.com; Clifford.Branzell@uinet.com; Jeff Carrara &lt;jcarrara@velco.com&gt;</t>
  </si>
  <si>
    <t xml:space="preserve">paul.dichiara@eversource.com </t>
  </si>
  <si>
    <t>John.Marcone@eversource.com</t>
  </si>
  <si>
    <t xml:space="preserve">Thomas.cahill@eversource.com </t>
  </si>
  <si>
    <t>Martin.Bowen@eversource.com</t>
  </si>
  <si>
    <t>moody.demetry@eversource.com</t>
  </si>
  <si>
    <t>david.laplante@eversource.com</t>
  </si>
  <si>
    <t>steven.sager@eversource.com</t>
  </si>
  <si>
    <t>vincent.oconnell@eversource.com</t>
  </si>
  <si>
    <t>greg.pivin@eversource.com</t>
  </si>
  <si>
    <t>david.santamaria@eversource.com</t>
  </si>
  <si>
    <t>Eversource</t>
  </si>
  <si>
    <t>John Caravaca</t>
  </si>
  <si>
    <t>JCaravaca@iso-ne.com</t>
  </si>
  <si>
    <t>(413) 535-4192</t>
  </si>
  <si>
    <t>willard.green@eversource.com</t>
  </si>
  <si>
    <t>Susan.Clary@cmpco.com; Steven.Delrossi@cmpco.com; cnelson@iso-ne.com; JCaravaca@iso-ne.com; jsocha@iso-ne.com; Michael.Crowley@nationalgrid.com; Dexter.Freivald@nationalgrid.com; paul.dichiara@eversource.com ; John.Marcone@eversource.com; Thomas.cahill@eversource.com ; Martin.Bowen@eversource.com; moody.demetry@eversource.com; Bill Green &lt;willard.green@eversource.com&gt;; david.laplante@eversource.com; steven.sager@eversource.com; vincent.oconnell@eversource.com; greg.pivin@eversource.com; david.santamaria@eversource.com; Anthony.Napikoski@uinet.com; Thomas.Succi@uinet.com; Deborah Sawyer &lt;dsawyer@velco.com&gt;; Tina Stevens &lt;tstevens@velco.com&gt;</t>
  </si>
  <si>
    <t>Alan.Salk@nationalgrid.com</t>
  </si>
  <si>
    <t>Principal Engineer</t>
  </si>
  <si>
    <t>Working Group List as of February 26th 2015</t>
  </si>
  <si>
    <t>EE*</t>
  </si>
  <si>
    <t>EE*/NStar</t>
  </si>
  <si>
    <t>*: Eversource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</si>
</sst>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u/>
      <sz val="8"/>
      <color indexed="12"/>
      <name val="Arial"/>
      <family val="2"/>
    </font>
    <font>
      <sz val="10"/>
      <color indexed="17"/>
      <name val="Arial"/>
      <family val="2"/>
    </font>
    <font>
      <b/>
      <u/>
      <sz val="10"/>
      <name val="Arial"/>
      <family val="2"/>
    </font>
    <font>
      <b/>
      <sz val="10"/>
      <color theme="5" tint="-0.249977111117893"/>
      <name val="Arial"/>
      <family val="2"/>
    </font>
    <font>
      <b/>
      <sz val="8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6" xfId="1" applyBorder="1" applyAlignment="1" applyProtection="1"/>
    <xf numFmtId="0" fontId="4" fillId="0" borderId="1" xfId="0" applyFont="1" applyBorder="1"/>
    <xf numFmtId="0" fontId="4" fillId="0" borderId="4" xfId="0" applyFont="1" applyBorder="1"/>
    <xf numFmtId="0" fontId="5" fillId="0" borderId="0" xfId="0" applyFont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8" fillId="0" borderId="2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7" xfId="0" applyBorder="1"/>
    <xf numFmtId="0" fontId="4" fillId="0" borderId="7" xfId="0" applyFont="1" applyBorder="1"/>
    <xf numFmtId="0" fontId="4" fillId="0" borderId="0" xfId="0" applyFont="1" applyBorder="1"/>
    <xf numFmtId="0" fontId="8" fillId="0" borderId="8" xfId="0" applyFont="1" applyBorder="1"/>
    <xf numFmtId="0" fontId="4" fillId="0" borderId="9" xfId="0" applyFont="1" applyBorder="1"/>
    <xf numFmtId="0" fontId="4" fillId="0" borderId="9" xfId="0" applyFont="1" applyFill="1" applyBorder="1"/>
    <xf numFmtId="0" fontId="0" fillId="0" borderId="6" xfId="0" applyBorder="1"/>
    <xf numFmtId="0" fontId="4" fillId="0" borderId="10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1" fillId="0" borderId="0" xfId="1" applyNumberFormat="1" applyBorder="1" applyAlignment="1" applyProtection="1"/>
    <xf numFmtId="49" fontId="0" fillId="0" borderId="0" xfId="0" applyNumberFormat="1"/>
    <xf numFmtId="0" fontId="6" fillId="0" borderId="0" xfId="0" applyFont="1"/>
    <xf numFmtId="49" fontId="7" fillId="0" borderId="0" xfId="1" applyNumberFormat="1" applyFont="1" applyBorder="1" applyAlignment="1" applyProtection="1"/>
    <xf numFmtId="0" fontId="4" fillId="0" borderId="8" xfId="0" applyFont="1" applyBorder="1"/>
    <xf numFmtId="0" fontId="3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1" xfId="0" applyFont="1" applyBorder="1"/>
    <xf numFmtId="0" fontId="4" fillId="0" borderId="0" xfId="0" applyFont="1"/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 vertical="center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7" fillId="0" borderId="5" xfId="1" applyFont="1" applyBorder="1" applyAlignment="1" applyProtection="1"/>
    <xf numFmtId="0" fontId="7" fillId="0" borderId="0" xfId="1" applyFont="1" applyAlignment="1" applyProtection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Border="1" applyAlignment="1">
      <alignment horizontal="left" textRotation="9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xter.Freivald@nationalgrid.com" TargetMode="External"/><Relationship Id="rId13" Type="http://schemas.openxmlformats.org/officeDocument/2006/relationships/hyperlink" Target="mailto:paul.dichiara@nu.com" TargetMode="External"/><Relationship Id="rId3" Type="http://schemas.openxmlformats.org/officeDocument/2006/relationships/hyperlink" Target="mailto:bnubile@iso-ne.com" TargetMode="External"/><Relationship Id="rId7" Type="http://schemas.openxmlformats.org/officeDocument/2006/relationships/hyperlink" Target="mailto:YName@iso-ne.com" TargetMode="External"/><Relationship Id="rId12" Type="http://schemas.openxmlformats.org/officeDocument/2006/relationships/hyperlink" Target="mailto:Martin.Bowen@nu.com" TargetMode="External"/><Relationship Id="rId2" Type="http://schemas.openxmlformats.org/officeDocument/2006/relationships/hyperlink" Target="mailto:Alan.Salk@us.ngrid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jcarrara@velco.com" TargetMode="External"/><Relationship Id="rId6" Type="http://schemas.openxmlformats.org/officeDocument/2006/relationships/hyperlink" Target="mailto:tstevens@velco.com" TargetMode="External"/><Relationship Id="rId11" Type="http://schemas.openxmlformats.org/officeDocument/2006/relationships/hyperlink" Target="mailto:Thomas.Succi@uinet.com" TargetMode="External"/><Relationship Id="rId5" Type="http://schemas.openxmlformats.org/officeDocument/2006/relationships/hyperlink" Target="mailto:scott.roberge@cmpco.com" TargetMode="External"/><Relationship Id="rId15" Type="http://schemas.openxmlformats.org/officeDocument/2006/relationships/hyperlink" Target="mailto:john.doyon@emeramaine.com" TargetMode="External"/><Relationship Id="rId10" Type="http://schemas.openxmlformats.org/officeDocument/2006/relationships/hyperlink" Target="mailto:greg.pivin@nu.com" TargetMode="External"/><Relationship Id="rId4" Type="http://schemas.openxmlformats.org/officeDocument/2006/relationships/hyperlink" Target="mailto:dsawyer@velco.com" TargetMode="External"/><Relationship Id="rId9" Type="http://schemas.openxmlformats.org/officeDocument/2006/relationships/hyperlink" Target="mailto:moody.demetry@nu.com" TargetMode="External"/><Relationship Id="rId14" Type="http://schemas.openxmlformats.org/officeDocument/2006/relationships/hyperlink" Target="mailto:steven.sager@n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topLeftCell="A7" zoomScaleNormal="100" zoomScaleSheetLayoutView="100" workbookViewId="0">
      <selection activeCell="D17" sqref="D17"/>
    </sheetView>
  </sheetViews>
  <sheetFormatPr defaultRowHeight="12.75" x14ac:dyDescent="0.2"/>
  <cols>
    <col min="1" max="1" width="2.28515625" customWidth="1"/>
    <col min="2" max="2" width="15.7109375" bestFit="1" customWidth="1"/>
    <col min="3" max="3" width="3.28515625" bestFit="1" customWidth="1"/>
    <col min="4" max="4" width="10.140625" bestFit="1" customWidth="1"/>
    <col min="5" max="5" width="29.85546875" bestFit="1" customWidth="1"/>
    <col min="6" max="6" width="3.85546875" bestFit="1" customWidth="1"/>
    <col min="7" max="7" width="3.85546875" customWidth="1"/>
    <col min="8" max="8" width="3.7109375" bestFit="1" customWidth="1"/>
    <col min="9" max="9" width="6.42578125" bestFit="1" customWidth="1"/>
    <col min="10" max="10" width="5.42578125" bestFit="1" customWidth="1"/>
    <col min="11" max="11" width="19.140625" bestFit="1" customWidth="1"/>
    <col min="12" max="12" width="26.140625" bestFit="1" customWidth="1"/>
    <col min="13" max="13" width="3.28515625" style="36" customWidth="1"/>
    <col min="14" max="14" width="27.140625" style="29" bestFit="1" customWidth="1"/>
    <col min="15" max="15" width="32.140625" customWidth="1"/>
  </cols>
  <sheetData>
    <row r="1" spans="1:15" x14ac:dyDescent="0.2">
      <c r="M1" s="73"/>
    </row>
    <row r="2" spans="1:15" ht="15.75" x14ac:dyDescent="0.25">
      <c r="A2" s="72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25"/>
    </row>
    <row r="3" spans="1:15" ht="15.75" x14ac:dyDescent="0.25">
      <c r="A3" s="72" t="s">
        <v>141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  <c r="N3" s="25"/>
    </row>
    <row r="4" spans="1:15" ht="19.5" customHeight="1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73"/>
      <c r="N4" s="25"/>
    </row>
    <row r="5" spans="1:15" x14ac:dyDescent="0.2">
      <c r="A5" s="1"/>
      <c r="B5" s="68" t="s">
        <v>19</v>
      </c>
      <c r="C5" s="69"/>
      <c r="D5" s="70"/>
      <c r="E5" s="70"/>
      <c r="F5" s="70"/>
      <c r="G5" s="70"/>
      <c r="H5" s="70"/>
      <c r="I5" s="70"/>
      <c r="J5" s="70"/>
      <c r="K5" s="70"/>
      <c r="L5" s="71"/>
      <c r="M5" s="73"/>
      <c r="N5" s="26"/>
    </row>
    <row r="6" spans="1:15" x14ac:dyDescent="0.2">
      <c r="A6" s="1"/>
      <c r="B6" s="64" t="s">
        <v>0</v>
      </c>
      <c r="C6" s="59" t="s">
        <v>44</v>
      </c>
      <c r="D6" s="66" t="s">
        <v>1</v>
      </c>
      <c r="E6" s="55" t="s">
        <v>39</v>
      </c>
      <c r="F6" s="61" t="s">
        <v>47</v>
      </c>
      <c r="G6" s="62"/>
      <c r="H6" s="62"/>
      <c r="I6" s="62"/>
      <c r="J6" s="63"/>
      <c r="K6" s="55" t="s">
        <v>2</v>
      </c>
      <c r="L6" s="57" t="s">
        <v>3</v>
      </c>
      <c r="M6" s="73"/>
      <c r="N6" s="26"/>
    </row>
    <row r="7" spans="1:15" ht="13.5" thickBot="1" x14ac:dyDescent="0.25">
      <c r="A7" s="1"/>
      <c r="B7" s="65"/>
      <c r="C7" s="60"/>
      <c r="D7" s="67"/>
      <c r="E7" s="56"/>
      <c r="F7" s="37" t="s">
        <v>42</v>
      </c>
      <c r="G7" s="37" t="s">
        <v>43</v>
      </c>
      <c r="H7" s="37" t="s">
        <v>48</v>
      </c>
      <c r="I7" s="50" t="s">
        <v>45</v>
      </c>
      <c r="J7" s="49" t="s">
        <v>46</v>
      </c>
      <c r="K7" s="56"/>
      <c r="L7" s="58"/>
      <c r="M7" s="73"/>
      <c r="N7" s="27"/>
    </row>
    <row r="8" spans="1:15" x14ac:dyDescent="0.2">
      <c r="A8" s="1"/>
      <c r="B8" s="12"/>
      <c r="C8" s="9"/>
      <c r="D8" s="13"/>
      <c r="E8" s="13"/>
      <c r="F8" s="39"/>
      <c r="G8" s="39"/>
      <c r="H8" s="39"/>
      <c r="I8" s="39"/>
      <c r="J8" s="39"/>
      <c r="K8" s="13"/>
      <c r="L8" s="14"/>
      <c r="M8" s="34"/>
      <c r="N8" s="27"/>
    </row>
    <row r="9" spans="1:15" x14ac:dyDescent="0.2">
      <c r="A9" s="1"/>
      <c r="B9" s="6" t="s">
        <v>116</v>
      </c>
      <c r="C9" s="17"/>
      <c r="D9" s="4" t="s">
        <v>117</v>
      </c>
      <c r="E9" s="45"/>
      <c r="F9" s="46"/>
      <c r="G9" s="46"/>
      <c r="H9" s="46" t="s">
        <v>52</v>
      </c>
      <c r="I9" s="46" t="s">
        <v>52</v>
      </c>
      <c r="J9" s="46"/>
      <c r="K9" s="47" t="s">
        <v>118</v>
      </c>
      <c r="L9" s="51" t="s">
        <v>119</v>
      </c>
      <c r="M9" s="34"/>
      <c r="N9" s="31" t="str">
        <f>L9</f>
        <v>john.doyon@emeramaine.com</v>
      </c>
      <c r="O9" s="30" t="str">
        <f>N9</f>
        <v>john.doyon@emeramaine.com</v>
      </c>
    </row>
    <row r="10" spans="1:15" x14ac:dyDescent="0.2">
      <c r="A10" s="1"/>
      <c r="B10" s="6" t="s">
        <v>61</v>
      </c>
      <c r="C10" s="17"/>
      <c r="D10" s="4" t="s">
        <v>78</v>
      </c>
      <c r="E10" s="45"/>
      <c r="F10" s="46"/>
      <c r="G10" s="46"/>
      <c r="H10" s="46"/>
      <c r="I10" s="46"/>
      <c r="J10" s="46"/>
      <c r="K10" s="47" t="s">
        <v>63</v>
      </c>
      <c r="L10" s="51" t="s">
        <v>62</v>
      </c>
      <c r="M10" s="35"/>
      <c r="N10" s="31" t="str">
        <f>L10</f>
        <v>scott.roberge@cmpco.com</v>
      </c>
      <c r="O10" s="30" t="str">
        <f>CONCATENATE(O9,"; ",N10)</f>
        <v>john.doyon@emeramaine.com; scott.roberge@cmpco.com</v>
      </c>
    </row>
    <row r="11" spans="1:15" x14ac:dyDescent="0.2">
      <c r="A11" s="1"/>
      <c r="B11" s="6" t="s">
        <v>14</v>
      </c>
      <c r="C11" s="17"/>
      <c r="D11" s="4" t="s">
        <v>9</v>
      </c>
      <c r="E11" s="4" t="s">
        <v>36</v>
      </c>
      <c r="F11" s="40"/>
      <c r="G11" s="40"/>
      <c r="H11" s="41" t="s">
        <v>52</v>
      </c>
      <c r="I11" s="41"/>
      <c r="J11" s="40"/>
      <c r="K11" s="7" t="s">
        <v>16</v>
      </c>
      <c r="L11" s="51" t="s">
        <v>15</v>
      </c>
      <c r="M11" s="35"/>
      <c r="N11" s="31" t="str">
        <f>CONCATENATE(B11," &lt;",L11,"&gt;")</f>
        <v>Brock Nubile &lt;bnubile@iso-ne.com&gt;</v>
      </c>
      <c r="O11" s="30" t="str">
        <f>CONCATENATE(O10,"; ",N11)</f>
        <v>john.doyon@emeramaine.com; scott.roberge@cmpco.com; Brock Nubile &lt;bnubile@iso-ne.com&gt;</v>
      </c>
    </row>
    <row r="12" spans="1:15" x14ac:dyDescent="0.2">
      <c r="A12" s="1"/>
      <c r="B12" s="6" t="s">
        <v>12</v>
      </c>
      <c r="C12" s="17"/>
      <c r="D12" s="7" t="s">
        <v>20</v>
      </c>
      <c r="E12" s="4" t="s">
        <v>140</v>
      </c>
      <c r="F12" s="40" t="s">
        <v>52</v>
      </c>
      <c r="G12" s="40"/>
      <c r="H12" s="40"/>
      <c r="I12" s="40"/>
      <c r="J12" s="40"/>
      <c r="K12" s="7" t="s">
        <v>35</v>
      </c>
      <c r="L12" s="51" t="s">
        <v>139</v>
      </c>
      <c r="M12" s="35"/>
      <c r="N12" s="31" t="str">
        <f>L12</f>
        <v>Alan.Salk@nationalgrid.com</v>
      </c>
      <c r="O12" s="30" t="str">
        <f t="shared" ref="O12:O15" si="0">CONCATENATE(O11,"; ",N12)</f>
        <v>john.doyon@emeramaine.com; scott.roberge@cmpco.com; Brock Nubile &lt;bnubile@iso-ne.com&gt;; Alan.Salk@nationalgrid.com</v>
      </c>
    </row>
    <row r="13" spans="1:15" x14ac:dyDescent="0.2">
      <c r="B13" s="6" t="s">
        <v>67</v>
      </c>
      <c r="C13" s="22"/>
      <c r="D13" s="19" t="s">
        <v>143</v>
      </c>
      <c r="E13" s="19" t="s">
        <v>69</v>
      </c>
      <c r="F13" s="44" t="s">
        <v>52</v>
      </c>
      <c r="G13" s="43"/>
      <c r="H13" s="43"/>
      <c r="I13" s="43"/>
      <c r="J13" s="43"/>
      <c r="K13" s="19" t="s">
        <v>70</v>
      </c>
      <c r="L13" s="52" t="s">
        <v>120</v>
      </c>
      <c r="M13" s="35"/>
      <c r="N13" s="31" t="str">
        <f>L13</f>
        <v>James.Mello@eversource.com</v>
      </c>
      <c r="O13" s="30" t="str">
        <f t="shared" si="0"/>
        <v>john.doyon@emeramaine.com; scott.roberge@cmpco.com; Brock Nubile &lt;bnubile@iso-ne.com&gt;; Alan.Salk@nationalgrid.com; James.Mello@eversource.com</v>
      </c>
    </row>
    <row r="14" spans="1:15" x14ac:dyDescent="0.2">
      <c r="A14" s="1"/>
      <c r="B14" s="6" t="s">
        <v>13</v>
      </c>
      <c r="C14" s="17"/>
      <c r="D14" s="19" t="s">
        <v>142</v>
      </c>
      <c r="E14" s="4"/>
      <c r="F14" s="40" t="s">
        <v>52</v>
      </c>
      <c r="G14" s="40"/>
      <c r="H14" s="40"/>
      <c r="I14" s="40"/>
      <c r="J14" s="40"/>
      <c r="K14" s="7" t="s">
        <v>41</v>
      </c>
      <c r="L14" s="51" t="s">
        <v>121</v>
      </c>
      <c r="M14" s="35"/>
      <c r="N14" s="31" t="str">
        <f>L14</f>
        <v>robert.bobarsky@eversource.com</v>
      </c>
      <c r="O14" s="30" t="str">
        <f t="shared" si="0"/>
        <v>john.doyon@emeramaine.com; scott.roberge@cmpco.com; Brock Nubile &lt;bnubile@iso-ne.com&gt;; Alan.Salk@nationalgrid.com; James.Mello@eversource.com; robert.bobarsky@eversource.com</v>
      </c>
    </row>
    <row r="15" spans="1:15" x14ac:dyDescent="0.2">
      <c r="A15" s="1"/>
      <c r="B15" s="6" t="s">
        <v>11</v>
      </c>
      <c r="C15" s="17"/>
      <c r="D15" s="4" t="s">
        <v>8</v>
      </c>
      <c r="E15" s="4" t="s">
        <v>37</v>
      </c>
      <c r="F15" s="40"/>
      <c r="G15" s="40"/>
      <c r="H15" s="40"/>
      <c r="I15" s="40"/>
      <c r="J15" s="40"/>
      <c r="K15" s="7" t="s">
        <v>33</v>
      </c>
      <c r="L15" s="51" t="s">
        <v>10</v>
      </c>
      <c r="M15" s="35"/>
      <c r="N15" s="31" t="str">
        <f>L15</f>
        <v>Clifford.Branzell@uinet.com</v>
      </c>
      <c r="O15" s="30" t="str">
        <f t="shared" si="0"/>
        <v>john.doyon@emeramaine.com; scott.roberge@cmpco.com; Brock Nubile &lt;bnubile@iso-ne.com&gt;; Alan.Salk@nationalgrid.com; James.Mello@eversource.com; robert.bobarsky@eversource.com; Clifford.Branzell@uinet.com</v>
      </c>
    </row>
    <row r="16" spans="1:15" x14ac:dyDescent="0.2">
      <c r="A16" s="1"/>
      <c r="B16" s="6" t="s">
        <v>4</v>
      </c>
      <c r="C16" s="33" t="s">
        <v>31</v>
      </c>
      <c r="D16" s="4" t="s">
        <v>5</v>
      </c>
      <c r="E16" s="4" t="s">
        <v>140</v>
      </c>
      <c r="F16" s="41" t="s">
        <v>52</v>
      </c>
      <c r="G16" s="41"/>
      <c r="H16" s="41" t="s">
        <v>52</v>
      </c>
      <c r="I16" s="41" t="s">
        <v>52</v>
      </c>
      <c r="J16" s="40"/>
      <c r="K16" s="7" t="s">
        <v>17</v>
      </c>
      <c r="L16" s="51" t="s">
        <v>6</v>
      </c>
      <c r="M16" s="35"/>
      <c r="N16" s="31" t="str">
        <f>CONCATENATE(B16," &lt;",L16,"&gt;")</f>
        <v>Jeff Carrara &lt;jcarrara@velco.com&gt;</v>
      </c>
      <c r="O16" s="30" t="str">
        <f t="shared" ref="O16" si="1">CONCATENATE(O15,"; ",N16)</f>
        <v>john.doyon@emeramaine.com; scott.roberge@cmpco.com; Brock Nubile &lt;bnubile@iso-ne.com&gt;; Alan.Salk@nationalgrid.com; James.Mello@eversource.com; robert.bobarsky@eversource.com; Clifford.Branzell@uinet.com; Jeff Carrara &lt;jcarrara@velco.com&gt;</v>
      </c>
    </row>
    <row r="17" spans="1:15" ht="13.5" thickBot="1" x14ac:dyDescent="0.25">
      <c r="A17" s="10"/>
      <c r="B17" s="11"/>
      <c r="C17" s="18"/>
      <c r="D17" s="15" t="s">
        <v>144</v>
      </c>
      <c r="E17" s="15"/>
      <c r="F17" s="42"/>
      <c r="G17" s="42"/>
      <c r="H17" s="42"/>
      <c r="I17" s="42"/>
      <c r="J17" s="42"/>
      <c r="K17" s="16"/>
      <c r="L17" s="5"/>
      <c r="M17" s="35"/>
      <c r="N17" s="28"/>
      <c r="O17" s="38" t="s">
        <v>122</v>
      </c>
    </row>
    <row r="18" spans="1:15" ht="13.5" thickBo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4"/>
    </row>
    <row r="19" spans="1:15" x14ac:dyDescent="0.2">
      <c r="B19" s="68" t="s">
        <v>27</v>
      </c>
      <c r="C19" s="69"/>
      <c r="D19" s="70"/>
      <c r="E19" s="70"/>
      <c r="F19" s="70"/>
      <c r="G19" s="70"/>
      <c r="H19" s="70"/>
      <c r="I19" s="70"/>
      <c r="J19" s="70"/>
      <c r="K19" s="70"/>
      <c r="L19" s="71"/>
      <c r="M19" s="34"/>
      <c r="N19" s="26"/>
    </row>
    <row r="20" spans="1:15" x14ac:dyDescent="0.2">
      <c r="A20" s="1"/>
      <c r="B20" s="64" t="s">
        <v>0</v>
      </c>
      <c r="C20" s="59" t="s">
        <v>44</v>
      </c>
      <c r="D20" s="66" t="s">
        <v>1</v>
      </c>
      <c r="E20" s="55" t="s">
        <v>39</v>
      </c>
      <c r="F20" s="61" t="s">
        <v>47</v>
      </c>
      <c r="G20" s="62"/>
      <c r="H20" s="62"/>
      <c r="I20" s="62"/>
      <c r="J20" s="63"/>
      <c r="K20" s="55" t="s">
        <v>2</v>
      </c>
      <c r="L20" s="57" t="s">
        <v>3</v>
      </c>
      <c r="M20" s="34"/>
      <c r="N20" s="26"/>
    </row>
    <row r="21" spans="1:15" ht="13.5" thickBot="1" x14ac:dyDescent="0.25">
      <c r="A21" s="1"/>
      <c r="B21" s="65"/>
      <c r="C21" s="60"/>
      <c r="D21" s="67"/>
      <c r="E21" s="56"/>
      <c r="F21" s="37" t="s">
        <v>42</v>
      </c>
      <c r="G21" s="37" t="s">
        <v>43</v>
      </c>
      <c r="H21" s="37" t="s">
        <v>48</v>
      </c>
      <c r="I21" s="50" t="s">
        <v>45</v>
      </c>
      <c r="J21" s="49" t="s">
        <v>46</v>
      </c>
      <c r="K21" s="56"/>
      <c r="L21" s="58"/>
      <c r="M21" s="34"/>
      <c r="N21" s="27"/>
    </row>
    <row r="22" spans="1:15" x14ac:dyDescent="0.2">
      <c r="B22" s="12"/>
      <c r="C22" s="17"/>
      <c r="D22" s="13"/>
      <c r="E22" s="13"/>
      <c r="F22" s="39"/>
      <c r="G22" s="39"/>
      <c r="H22" s="39"/>
      <c r="I22" s="39"/>
      <c r="J22" s="39"/>
      <c r="K22" s="13"/>
      <c r="L22" s="14"/>
      <c r="M22" s="34"/>
      <c r="N22" s="27"/>
    </row>
    <row r="23" spans="1:15" x14ac:dyDescent="0.2">
      <c r="B23" s="6" t="s">
        <v>79</v>
      </c>
      <c r="C23" s="17"/>
      <c r="D23" s="4" t="s">
        <v>78</v>
      </c>
      <c r="E23" s="47" t="s">
        <v>85</v>
      </c>
      <c r="F23" s="46"/>
      <c r="G23" s="48" t="s">
        <v>52</v>
      </c>
      <c r="H23" s="46"/>
      <c r="I23" s="46"/>
      <c r="J23" s="46"/>
      <c r="K23" s="47" t="s">
        <v>81</v>
      </c>
      <c r="L23" s="51" t="s">
        <v>84</v>
      </c>
      <c r="M23" s="34"/>
      <c r="N23" s="31" t="str">
        <f>L23</f>
        <v>Susan.Clary@cmpco.com</v>
      </c>
      <c r="O23" s="30" t="str">
        <f>N23</f>
        <v>Susan.Clary@cmpco.com</v>
      </c>
    </row>
    <row r="24" spans="1:15" x14ac:dyDescent="0.2">
      <c r="B24" s="6" t="s">
        <v>80</v>
      </c>
      <c r="C24" s="17"/>
      <c r="D24" s="4" t="s">
        <v>78</v>
      </c>
      <c r="E24" s="47" t="s">
        <v>86</v>
      </c>
      <c r="F24" s="48" t="s">
        <v>52</v>
      </c>
      <c r="G24" s="48"/>
      <c r="H24" s="46"/>
      <c r="I24" s="46"/>
      <c r="J24" s="46"/>
      <c r="K24" s="47" t="s">
        <v>82</v>
      </c>
      <c r="L24" s="51" t="s">
        <v>83</v>
      </c>
      <c r="M24" s="34"/>
      <c r="N24" s="31" t="str">
        <f>L24</f>
        <v>Steven.Delrossi@cmpco.com</v>
      </c>
      <c r="O24" s="30" t="str">
        <f t="shared" ref="O24:O44" si="2">CONCATENATE(O23,"; ",N24)</f>
        <v>Susan.Clary@cmpco.com; Steven.Delrossi@cmpco.com</v>
      </c>
    </row>
    <row r="25" spans="1:15" x14ac:dyDescent="0.2">
      <c r="B25" s="23" t="s">
        <v>87</v>
      </c>
      <c r="C25" s="24"/>
      <c r="D25" s="4" t="s">
        <v>9</v>
      </c>
      <c r="E25" s="4" t="s">
        <v>88</v>
      </c>
      <c r="F25" s="40"/>
      <c r="G25" s="40" t="s">
        <v>52</v>
      </c>
      <c r="H25" s="40"/>
      <c r="I25" s="40"/>
      <c r="J25" s="40"/>
      <c r="K25" s="19" t="s">
        <v>89</v>
      </c>
      <c r="L25" s="52" t="s">
        <v>90</v>
      </c>
      <c r="M25" s="35"/>
      <c r="N25" s="31" t="str">
        <f>L25</f>
        <v>cnelson@iso-ne.com</v>
      </c>
      <c r="O25" s="30" t="str">
        <f t="shared" si="2"/>
        <v>Susan.Clary@cmpco.com; Steven.Delrossi@cmpco.com; cnelson@iso-ne.com</v>
      </c>
    </row>
    <row r="26" spans="1:15" x14ac:dyDescent="0.2">
      <c r="B26" s="23" t="s">
        <v>134</v>
      </c>
      <c r="C26" s="24"/>
      <c r="D26" s="4" t="s">
        <v>9</v>
      </c>
      <c r="E26" s="4"/>
      <c r="F26" s="40"/>
      <c r="G26" s="40"/>
      <c r="H26" s="40" t="s">
        <v>52</v>
      </c>
      <c r="I26" s="40"/>
      <c r="J26" s="40"/>
      <c r="K26" s="19" t="s">
        <v>136</v>
      </c>
      <c r="L26" s="52" t="s">
        <v>135</v>
      </c>
      <c r="M26" s="35"/>
      <c r="N26" s="31" t="str">
        <f>L26</f>
        <v>JCaravaca@iso-ne.com</v>
      </c>
      <c r="O26" s="30" t="str">
        <f t="shared" si="2"/>
        <v>Susan.Clary@cmpco.com; Steven.Delrossi@cmpco.com; cnelson@iso-ne.com; JCaravaca@iso-ne.com</v>
      </c>
    </row>
    <row r="27" spans="1:15" x14ac:dyDescent="0.2">
      <c r="B27" s="23" t="s">
        <v>115</v>
      </c>
      <c r="C27" s="24"/>
      <c r="D27" s="4" t="s">
        <v>9</v>
      </c>
      <c r="E27" s="4"/>
      <c r="F27" s="40"/>
      <c r="G27" s="40"/>
      <c r="H27" s="40" t="s">
        <v>52</v>
      </c>
      <c r="I27" s="40"/>
      <c r="J27" s="40"/>
      <c r="K27" s="19"/>
      <c r="L27" s="52" t="s">
        <v>114</v>
      </c>
      <c r="M27" s="35"/>
      <c r="N27" s="31" t="str">
        <f>L27</f>
        <v>jsocha@iso-ne.com</v>
      </c>
      <c r="O27" s="30" t="str">
        <f t="shared" si="2"/>
        <v>Susan.Clary@cmpco.com; Steven.Delrossi@cmpco.com; cnelson@iso-ne.com; JCaravaca@iso-ne.com; jsocha@iso-ne.com</v>
      </c>
    </row>
    <row r="28" spans="1:15" x14ac:dyDescent="0.2">
      <c r="B28" s="23" t="s">
        <v>92</v>
      </c>
      <c r="C28" s="24" t="s">
        <v>29</v>
      </c>
      <c r="D28" s="4" t="s">
        <v>20</v>
      </c>
      <c r="E28" s="4" t="s">
        <v>93</v>
      </c>
      <c r="F28" s="40"/>
      <c r="G28" s="40"/>
      <c r="H28" s="40" t="s">
        <v>52</v>
      </c>
      <c r="I28" s="40"/>
      <c r="J28" s="40"/>
      <c r="K28" s="19" t="s">
        <v>94</v>
      </c>
      <c r="L28" s="52" t="s">
        <v>95</v>
      </c>
      <c r="M28" s="35"/>
      <c r="N28" s="31" t="str">
        <f t="shared" ref="N28:N34" si="3">L28</f>
        <v>Michael.Crowley@nationalgrid.com</v>
      </c>
      <c r="O28" s="30" t="str">
        <f t="shared" si="2"/>
        <v>Susan.Clary@cmpco.com; Steven.Delrossi@cmpco.com; cnelson@iso-ne.com; JCaravaca@iso-ne.com; jsocha@iso-ne.com; Michael.Crowley@nationalgrid.com</v>
      </c>
    </row>
    <row r="29" spans="1:15" x14ac:dyDescent="0.2">
      <c r="B29" s="23" t="s">
        <v>96</v>
      </c>
      <c r="C29" s="24"/>
      <c r="D29" s="4" t="s">
        <v>20</v>
      </c>
      <c r="E29" s="4" t="s">
        <v>97</v>
      </c>
      <c r="F29" s="40"/>
      <c r="G29" s="40"/>
      <c r="H29" s="40"/>
      <c r="I29" s="40" t="s">
        <v>52</v>
      </c>
      <c r="J29" s="40"/>
      <c r="K29" s="19" t="s">
        <v>105</v>
      </c>
      <c r="L29" s="52" t="s">
        <v>98</v>
      </c>
      <c r="M29" s="35"/>
      <c r="N29" s="31" t="str">
        <f t="shared" si="3"/>
        <v>Dexter.Freivald@nationalgrid.com</v>
      </c>
      <c r="O29" s="30" t="str">
        <f t="shared" si="2"/>
        <v>Susan.Clary@cmpco.com; Steven.Delrossi@cmpco.com; cnelson@iso-ne.com; JCaravaca@iso-ne.com; jsocha@iso-ne.com; Michael.Crowley@nationalgrid.com; Dexter.Freivald@nationalgrid.com</v>
      </c>
    </row>
    <row r="30" spans="1:15" x14ac:dyDescent="0.2">
      <c r="A30" s="1"/>
      <c r="B30" s="6" t="s">
        <v>7</v>
      </c>
      <c r="C30" s="17"/>
      <c r="D30" s="19" t="s">
        <v>133</v>
      </c>
      <c r="E30" s="7" t="s">
        <v>109</v>
      </c>
      <c r="F30" s="40"/>
      <c r="G30" s="40"/>
      <c r="H30" s="40"/>
      <c r="I30" s="40"/>
      <c r="J30" s="40"/>
      <c r="K30" s="7" t="s">
        <v>21</v>
      </c>
      <c r="L30" s="52" t="s">
        <v>123</v>
      </c>
      <c r="M30" s="35"/>
      <c r="N30" s="31" t="str">
        <f>L30</f>
        <v xml:space="preserve">paul.dichiara@eversource.com </v>
      </c>
      <c r="O30" s="30" t="str">
        <f t="shared" si="2"/>
        <v xml:space="preserve">Susan.Clary@cmpco.com; Steven.Delrossi@cmpco.com; cnelson@iso-ne.com; JCaravaca@iso-ne.com; jsocha@iso-ne.com; Michael.Crowley@nationalgrid.com; Dexter.Freivald@nationalgrid.com; paul.dichiara@eversource.com </v>
      </c>
    </row>
    <row r="31" spans="1:15" x14ac:dyDescent="0.2">
      <c r="B31" s="6" t="s">
        <v>68</v>
      </c>
      <c r="C31" s="22"/>
      <c r="D31" s="19" t="s">
        <v>133</v>
      </c>
      <c r="E31" s="19" t="s">
        <v>108</v>
      </c>
      <c r="F31" s="44" t="s">
        <v>52</v>
      </c>
      <c r="G31" s="43"/>
      <c r="H31" s="43"/>
      <c r="I31" s="43"/>
      <c r="J31" s="43"/>
      <c r="K31" s="19" t="s">
        <v>71</v>
      </c>
      <c r="L31" s="52" t="s">
        <v>124</v>
      </c>
      <c r="M31" s="35"/>
      <c r="N31" s="31" t="str">
        <f t="shared" si="3"/>
        <v>John.Marcone@eversource.com</v>
      </c>
      <c r="O31" s="30" t="str">
        <f t="shared" si="2"/>
        <v>Susan.Clary@cmpco.com; Steven.Delrossi@cmpco.com; cnelson@iso-ne.com; JCaravaca@iso-ne.com; jsocha@iso-ne.com; Michael.Crowley@nationalgrid.com; Dexter.Freivald@nationalgrid.com; paul.dichiara@eversource.com ; John.Marcone@eversource.com</v>
      </c>
    </row>
    <row r="32" spans="1:15" x14ac:dyDescent="0.2">
      <c r="B32" s="23" t="s">
        <v>107</v>
      </c>
      <c r="C32" s="24"/>
      <c r="D32" s="19" t="s">
        <v>133</v>
      </c>
      <c r="E32" s="20" t="s">
        <v>110</v>
      </c>
      <c r="F32" s="44" t="s">
        <v>52</v>
      </c>
      <c r="G32" s="44"/>
      <c r="H32" s="44"/>
      <c r="I32" s="44"/>
      <c r="J32" s="44"/>
      <c r="K32" s="20" t="s">
        <v>106</v>
      </c>
      <c r="L32" s="52" t="s">
        <v>125</v>
      </c>
      <c r="M32" s="35"/>
      <c r="N32" s="31" t="str">
        <f t="shared" si="3"/>
        <v xml:space="preserve">Thomas.cahill@eversource.com </v>
      </c>
      <c r="O32" s="30" t="str">
        <f t="shared" si="2"/>
        <v xml:space="preserve">Susan.Clary@cmpco.com; Steven.Delrossi@cmpco.com; cnelson@iso-ne.com; JCaravaca@iso-ne.com; jsocha@iso-ne.com; Michael.Crowley@nationalgrid.com; Dexter.Freivald@nationalgrid.com; paul.dichiara@eversource.com ; John.Marcone@eversource.com; Thomas.cahill@eversource.com </v>
      </c>
    </row>
    <row r="33" spans="2:15" ht="15.75" x14ac:dyDescent="0.25">
      <c r="B33" s="6" t="s">
        <v>100</v>
      </c>
      <c r="C33" s="24"/>
      <c r="D33" s="19" t="s">
        <v>133</v>
      </c>
      <c r="E33" s="38" t="s">
        <v>101</v>
      </c>
      <c r="F33" s="44" t="s">
        <v>52</v>
      </c>
      <c r="G33" s="44"/>
      <c r="H33" s="44"/>
      <c r="I33" s="44"/>
      <c r="J33" s="44"/>
      <c r="K33" s="20" t="s">
        <v>102</v>
      </c>
      <c r="L33" s="52" t="s">
        <v>126</v>
      </c>
      <c r="M33" s="35"/>
      <c r="N33" s="31" t="str">
        <f t="shared" si="3"/>
        <v>Martin.Bowen@eversource.com</v>
      </c>
      <c r="O33" s="30" t="str">
        <f t="shared" si="2"/>
        <v>Susan.Clary@cmpco.com; Steven.Delrossi@cmpco.com; cnelson@iso-ne.com; JCaravaca@iso-ne.com; jsocha@iso-ne.com; Michael.Crowley@nationalgrid.com; Dexter.Freivald@nationalgrid.com; paul.dichiara@eversource.com ; John.Marcone@eversource.com; Thomas.cahill@eversource.com ; Martin.Bowen@eversource.com</v>
      </c>
    </row>
    <row r="34" spans="2:15" ht="15.75" x14ac:dyDescent="0.25">
      <c r="B34" s="23" t="s">
        <v>99</v>
      </c>
      <c r="C34" s="24"/>
      <c r="D34" s="19" t="s">
        <v>133</v>
      </c>
      <c r="E34" s="7" t="s">
        <v>103</v>
      </c>
      <c r="F34" s="40"/>
      <c r="G34" s="40"/>
      <c r="H34" s="41" t="s">
        <v>52</v>
      </c>
      <c r="I34" s="40"/>
      <c r="J34" s="40"/>
      <c r="K34" s="20" t="s">
        <v>104</v>
      </c>
      <c r="L34" s="52" t="s">
        <v>127</v>
      </c>
      <c r="M34" s="35"/>
      <c r="N34" s="31" t="str">
        <f t="shared" si="3"/>
        <v>moody.demetry@eversource.com</v>
      </c>
      <c r="O34" s="30" t="str">
        <f t="shared" si="2"/>
        <v>Susan.Clary@cmpco.com; Steven.Delrossi@cmpco.com; cnelson@iso-ne.com; JCaravaca@iso-ne.com; jsocha@iso-ne.com; Michael.Crowley@nationalgrid.com; Dexter.Freivald@nationalgrid.com; paul.dichiara@eversource.com ; John.Marcone@eversource.com; Thomas.cahill@eversource.com ; Martin.Bowen@eversource.com; moody.demetry@eversource.com</v>
      </c>
    </row>
    <row r="35" spans="2:15" x14ac:dyDescent="0.2">
      <c r="B35" s="23" t="s">
        <v>26</v>
      </c>
      <c r="C35" s="24"/>
      <c r="D35" s="19" t="s">
        <v>133</v>
      </c>
      <c r="E35" s="20" t="s">
        <v>40</v>
      </c>
      <c r="F35" s="44" t="s">
        <v>52</v>
      </c>
      <c r="G35" s="44"/>
      <c r="H35" s="44"/>
      <c r="I35" s="44"/>
      <c r="J35" s="44"/>
      <c r="K35" s="20" t="s">
        <v>54</v>
      </c>
      <c r="L35" s="51" t="s">
        <v>137</v>
      </c>
      <c r="M35" s="35"/>
      <c r="N35" s="31" t="str">
        <f>CONCATENATE(B35," &lt;",L35,"&gt;")</f>
        <v>Bill Green &lt;willard.green@eversource.com&gt;</v>
      </c>
      <c r="O35" s="30" t="str">
        <f t="shared" si="2"/>
        <v>Susan.Clary@cmpco.com; Steven.Delrossi@cmpco.com; cnelson@iso-ne.com; JCaravaca@iso-ne.com; jsocha@iso-ne.com; Michael.Crowley@nationalgrid.com; Dexter.Freivald@nationalgrid.com; paul.dichiara@eversource.com ; John.Marcone@eversource.com; Thomas.cahill@eversource.com ; Martin.Bowen@eversource.com; moody.demetry@eversource.com; Bill Green &lt;willard.green@eversource.com&gt;</v>
      </c>
    </row>
    <row r="36" spans="2:15" x14ac:dyDescent="0.2">
      <c r="B36" s="6" t="s">
        <v>24</v>
      </c>
      <c r="C36" s="22"/>
      <c r="D36" s="19" t="s">
        <v>133</v>
      </c>
      <c r="E36" s="20" t="s">
        <v>38</v>
      </c>
      <c r="F36" s="44"/>
      <c r="G36" s="44"/>
      <c r="H36" s="44" t="s">
        <v>52</v>
      </c>
      <c r="I36" s="44" t="s">
        <v>52</v>
      </c>
      <c r="J36" s="44"/>
      <c r="K36" s="20" t="s">
        <v>25</v>
      </c>
      <c r="L36" s="51" t="s">
        <v>128</v>
      </c>
      <c r="M36" s="35"/>
      <c r="N36" s="31" t="str">
        <f t="shared" ref="N36:N42" si="4">L36</f>
        <v>david.laplante@eversource.com</v>
      </c>
      <c r="O36" s="30" t="str">
        <f t="shared" si="2"/>
        <v>Susan.Clary@cmpco.com; Steven.Delrossi@cmpco.com; cnelson@iso-ne.com; JCaravaca@iso-ne.com; jsocha@iso-ne.com; Michael.Crowley@nationalgrid.com; Dexter.Freivald@nationalgrid.com; paul.dichiara@eversource.com ; John.Marcone@eversource.com; Thomas.cahill@eversource.com ; Martin.Bowen@eversource.com; moody.demetry@eversource.com; Bill Green &lt;willard.green@eversource.com&gt;; david.laplante@eversource.com</v>
      </c>
    </row>
    <row r="37" spans="2:15" x14ac:dyDescent="0.2">
      <c r="B37" s="6" t="s">
        <v>111</v>
      </c>
      <c r="C37" s="22"/>
      <c r="D37" s="19" t="s">
        <v>133</v>
      </c>
      <c r="E37" s="20" t="s">
        <v>112</v>
      </c>
      <c r="F37" s="44" t="s">
        <v>52</v>
      </c>
      <c r="G37" s="44"/>
      <c r="H37" s="44"/>
      <c r="I37" s="44"/>
      <c r="J37" s="44"/>
      <c r="K37" s="20" t="s">
        <v>113</v>
      </c>
      <c r="L37" s="51" t="s">
        <v>129</v>
      </c>
      <c r="M37" s="35"/>
      <c r="N37" s="31" t="str">
        <f t="shared" si="4"/>
        <v>steven.sager@eversource.com</v>
      </c>
      <c r="O37" s="30" t="str">
        <f t="shared" si="2"/>
        <v>Susan.Clary@cmpco.com; Steven.Delrossi@cmpco.com; cnelson@iso-ne.com; JCaravaca@iso-ne.com; jsocha@iso-ne.com; Michael.Crowley@nationalgrid.com; Dexter.Freivald@nationalgrid.com; paul.dichiara@eversource.com ; John.Marcone@eversource.com; Thomas.cahill@eversource.com ; Martin.Bowen@eversource.com; moody.demetry@eversource.com; Bill Green &lt;willard.green@eversource.com&gt;; david.laplante@eversource.com; steven.sager@eversource.com</v>
      </c>
    </row>
    <row r="38" spans="2:15" x14ac:dyDescent="0.2">
      <c r="B38" s="23" t="s">
        <v>34</v>
      </c>
      <c r="C38" s="24"/>
      <c r="D38" s="19" t="s">
        <v>133</v>
      </c>
      <c r="E38" s="20"/>
      <c r="F38" s="44" t="s">
        <v>52</v>
      </c>
      <c r="G38" s="44"/>
      <c r="H38" s="44"/>
      <c r="I38" s="44"/>
      <c r="J38" s="44"/>
      <c r="K38" s="20" t="s">
        <v>55</v>
      </c>
      <c r="L38" s="51" t="s">
        <v>130</v>
      </c>
      <c r="M38" s="35"/>
      <c r="N38" s="31" t="str">
        <f t="shared" si="4"/>
        <v>vincent.oconnell@eversource.com</v>
      </c>
      <c r="O38" s="30" t="str">
        <f t="shared" si="2"/>
        <v>Susan.Clary@cmpco.com; Steven.Delrossi@cmpco.com; cnelson@iso-ne.com; JCaravaca@iso-ne.com; jsocha@iso-ne.com; Michael.Crowley@nationalgrid.com; Dexter.Freivald@nationalgrid.com; paul.dichiara@eversource.com ; John.Marcone@eversource.com; Thomas.cahill@eversource.com ; Martin.Bowen@eversource.com; moody.demetry@eversource.com; Bill Green &lt;willard.green@eversource.com&gt;; david.laplante@eversource.com; steven.sager@eversource.com; vincent.oconnell@eversource.com</v>
      </c>
    </row>
    <row r="39" spans="2:15" x14ac:dyDescent="0.2">
      <c r="B39" s="23" t="s">
        <v>75</v>
      </c>
      <c r="C39" s="24"/>
      <c r="D39" s="19" t="s">
        <v>133</v>
      </c>
      <c r="E39" s="20"/>
      <c r="F39" s="44" t="s">
        <v>52</v>
      </c>
      <c r="G39" s="44"/>
      <c r="H39" s="44"/>
      <c r="I39" s="44"/>
      <c r="J39" s="44"/>
      <c r="K39" s="20" t="s">
        <v>76</v>
      </c>
      <c r="L39" s="51" t="s">
        <v>131</v>
      </c>
      <c r="M39" s="35"/>
      <c r="N39" s="31" t="str">
        <f t="shared" si="4"/>
        <v>greg.pivin@eversource.com</v>
      </c>
      <c r="O39" s="30" t="str">
        <f t="shared" si="2"/>
        <v>Susan.Clary@cmpco.com; Steven.Delrossi@cmpco.com; cnelson@iso-ne.com; JCaravaca@iso-ne.com; jsocha@iso-ne.com; Michael.Crowley@nationalgrid.com; Dexter.Freivald@nationalgrid.com; paul.dichiara@eversource.com ; John.Marcone@eversource.com; Thomas.cahill@eversource.com ; Martin.Bowen@eversource.com; moody.demetry@eversource.com; Bill Green &lt;willard.green@eversource.com&gt;; david.laplante@eversource.com; steven.sager@eversource.com; vincent.oconnell@eversource.com; greg.pivin@eversource.com</v>
      </c>
    </row>
    <row r="40" spans="2:15" x14ac:dyDescent="0.2">
      <c r="B40" s="6" t="s">
        <v>23</v>
      </c>
      <c r="C40" s="22" t="s">
        <v>29</v>
      </c>
      <c r="D40" s="19" t="s">
        <v>133</v>
      </c>
      <c r="E40" s="19"/>
      <c r="F40" s="43"/>
      <c r="G40" s="43"/>
      <c r="H40" s="43"/>
      <c r="I40" s="43"/>
      <c r="J40" s="43"/>
      <c r="K40" s="19" t="s">
        <v>53</v>
      </c>
      <c r="L40" s="51" t="s">
        <v>132</v>
      </c>
      <c r="M40" s="35"/>
      <c r="N40" s="31" t="str">
        <f t="shared" si="4"/>
        <v>david.santamaria@eversource.com</v>
      </c>
      <c r="O40" s="30" t="str">
        <f t="shared" si="2"/>
        <v>Susan.Clary@cmpco.com; Steven.Delrossi@cmpco.com; cnelson@iso-ne.com; JCaravaca@iso-ne.com; jsocha@iso-ne.com; Michael.Crowley@nationalgrid.com; Dexter.Freivald@nationalgrid.com; paul.dichiara@eversource.com ; John.Marcone@eversource.com; Thomas.cahill@eversource.com ; Martin.Bowen@eversource.com; moody.demetry@eversource.com; Bill Green &lt;willard.green@eversource.com&gt;; david.laplante@eversource.com; steven.sager@eversource.com; vincent.oconnell@eversource.com; greg.pivin@eversource.com; david.santamaria@eversource.com</v>
      </c>
    </row>
    <row r="41" spans="2:15" x14ac:dyDescent="0.2">
      <c r="B41" s="23" t="s">
        <v>91</v>
      </c>
      <c r="C41" s="24"/>
      <c r="D41" s="47" t="s">
        <v>8</v>
      </c>
      <c r="E41" s="47" t="s">
        <v>66</v>
      </c>
      <c r="F41" s="48"/>
      <c r="G41" s="48"/>
      <c r="H41" s="48" t="s">
        <v>52</v>
      </c>
      <c r="I41" s="48"/>
      <c r="J41" s="48"/>
      <c r="K41" s="19" t="s">
        <v>64</v>
      </c>
      <c r="L41" s="51" t="s">
        <v>65</v>
      </c>
      <c r="M41" s="35"/>
      <c r="N41" s="31" t="str">
        <f t="shared" si="4"/>
        <v>Anthony.Napikoski@uinet.com</v>
      </c>
      <c r="O41" s="30" t="str">
        <f t="shared" si="2"/>
        <v>Susan.Clary@cmpco.com; Steven.Delrossi@cmpco.com; cnelson@iso-ne.com; JCaravaca@iso-ne.com; jsocha@iso-ne.com; Michael.Crowley@nationalgrid.com; Dexter.Freivald@nationalgrid.com; paul.dichiara@eversource.com ; John.Marcone@eversource.com; Thomas.cahill@eversource.com ; Martin.Bowen@eversource.com; moody.demetry@eversource.com; Bill Green &lt;willard.green@eversource.com&gt;; david.laplante@eversource.com; steven.sager@eversource.com; vincent.oconnell@eversource.com; greg.pivin@eversource.com; david.santamaria@eversource.com; Anthony.Napikoski@uinet.com</v>
      </c>
    </row>
    <row r="42" spans="2:15" x14ac:dyDescent="0.2">
      <c r="B42" s="23" t="s">
        <v>28</v>
      </c>
      <c r="C42" s="24" t="s">
        <v>29</v>
      </c>
      <c r="D42" s="20" t="s">
        <v>8</v>
      </c>
      <c r="E42" s="20" t="s">
        <v>77</v>
      </c>
      <c r="F42" s="44" t="s">
        <v>52</v>
      </c>
      <c r="G42" s="44"/>
      <c r="H42" s="44"/>
      <c r="I42" s="44"/>
      <c r="J42" s="44"/>
      <c r="K42" s="19" t="s">
        <v>30</v>
      </c>
      <c r="L42" s="51" t="s">
        <v>32</v>
      </c>
      <c r="M42" s="35"/>
      <c r="N42" s="31" t="str">
        <f t="shared" si="4"/>
        <v>Thomas.Succi@uinet.com</v>
      </c>
      <c r="O42" s="30" t="str">
        <f t="shared" si="2"/>
        <v>Susan.Clary@cmpco.com; Steven.Delrossi@cmpco.com; cnelson@iso-ne.com; JCaravaca@iso-ne.com; jsocha@iso-ne.com; Michael.Crowley@nationalgrid.com; Dexter.Freivald@nationalgrid.com; paul.dichiara@eversource.com ; John.Marcone@eversource.com; Thomas.cahill@eversource.com ; Martin.Bowen@eversource.com; moody.demetry@eversource.com; Bill Green &lt;willard.green@eversource.com&gt;; david.laplante@eversource.com; steven.sager@eversource.com; vincent.oconnell@eversource.com; greg.pivin@eversource.com; david.santamaria@eversource.com; Anthony.Napikoski@uinet.com; Thomas.Succi@uinet.com</v>
      </c>
    </row>
    <row r="43" spans="2:15" x14ac:dyDescent="0.2">
      <c r="B43" s="6" t="s">
        <v>56</v>
      </c>
      <c r="C43" s="17" t="s">
        <v>29</v>
      </c>
      <c r="D43" s="4" t="s">
        <v>5</v>
      </c>
      <c r="E43" s="4"/>
      <c r="F43" s="40"/>
      <c r="G43" s="40"/>
      <c r="H43" s="40"/>
      <c r="I43" s="40"/>
      <c r="J43" s="40"/>
      <c r="K43" s="7" t="s">
        <v>22</v>
      </c>
      <c r="L43" s="51" t="s">
        <v>57</v>
      </c>
      <c r="M43" s="35"/>
      <c r="N43" s="31" t="str">
        <f t="shared" ref="N43:N44" si="5">CONCATENATE(B43," &lt;",L43,"&gt;")</f>
        <v>Deborah Sawyer &lt;dsawyer@velco.com&gt;</v>
      </c>
      <c r="O43" s="30" t="str">
        <f t="shared" si="2"/>
        <v>Susan.Clary@cmpco.com; Steven.Delrossi@cmpco.com; cnelson@iso-ne.com; JCaravaca@iso-ne.com; jsocha@iso-ne.com; Michael.Crowley@nationalgrid.com; Dexter.Freivald@nationalgrid.com; paul.dichiara@eversource.com ; John.Marcone@eversource.com; Thomas.cahill@eversource.com ; Martin.Bowen@eversource.com; moody.demetry@eversource.com; Bill Green &lt;willard.green@eversource.com&gt;; david.laplante@eversource.com; steven.sager@eversource.com; vincent.oconnell@eversource.com; greg.pivin@eversource.com; david.santamaria@eversource.com; Anthony.Napikoski@uinet.com; Thomas.Succi@uinet.com; Deborah Sawyer &lt;dsawyer@velco.com&gt;</v>
      </c>
    </row>
    <row r="44" spans="2:15" x14ac:dyDescent="0.2">
      <c r="B44" s="6" t="s">
        <v>58</v>
      </c>
      <c r="C44" s="17"/>
      <c r="D44" s="4" t="s">
        <v>5</v>
      </c>
      <c r="E44" s="4"/>
      <c r="F44" s="40"/>
      <c r="G44" s="40" t="s">
        <v>52</v>
      </c>
      <c r="H44" s="40"/>
      <c r="I44" s="40"/>
      <c r="J44" s="40"/>
      <c r="K44" s="7" t="s">
        <v>59</v>
      </c>
      <c r="L44" s="51" t="s">
        <v>60</v>
      </c>
      <c r="M44" s="35"/>
      <c r="N44" s="31" t="str">
        <f t="shared" si="5"/>
        <v>Tina Stevens &lt;tstevens@velco.com&gt;</v>
      </c>
      <c r="O44" s="30" t="str">
        <f t="shared" si="2"/>
        <v>Susan.Clary@cmpco.com; Steven.Delrossi@cmpco.com; cnelson@iso-ne.com; JCaravaca@iso-ne.com; jsocha@iso-ne.com; Michael.Crowley@nationalgrid.com; Dexter.Freivald@nationalgrid.com; paul.dichiara@eversource.com ; John.Marcone@eversource.com; Thomas.cahill@eversource.com ; Martin.Bowen@eversource.com; moody.demetry@eversource.com; Bill Green &lt;willard.green@eversource.com&gt;; david.laplante@eversource.com; steven.sager@eversource.com; vincent.oconnell@eversource.com; greg.pivin@eversource.com; david.santamaria@eversource.com; Anthony.Napikoski@uinet.com; Thomas.Succi@uinet.com; Deborah Sawyer &lt;dsawyer@velco.com&gt;; Tina Stevens &lt;tstevens@velco.com&gt;</v>
      </c>
    </row>
    <row r="45" spans="2:15" ht="13.5" thickBot="1" x14ac:dyDescent="0.25">
      <c r="B45" s="2"/>
      <c r="C45" s="32"/>
      <c r="D45" s="15"/>
      <c r="E45" s="15"/>
      <c r="F45" s="42"/>
      <c r="G45" s="42"/>
      <c r="H45" s="42"/>
      <c r="I45" s="42"/>
      <c r="J45" s="42"/>
      <c r="K45" s="15"/>
      <c r="L45" s="21"/>
      <c r="M45" s="34"/>
      <c r="O45" t="s">
        <v>138</v>
      </c>
    </row>
    <row r="47" spans="2:15" x14ac:dyDescent="0.2">
      <c r="B47" s="53" t="s">
        <v>49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2:15" x14ac:dyDescent="0.2">
      <c r="B48" s="54" t="s">
        <v>72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2:12" x14ac:dyDescent="0.2">
      <c r="B49" s="54" t="s">
        <v>50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2:12" x14ac:dyDescent="0.2">
      <c r="B50" s="54" t="s">
        <v>73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2:12" x14ac:dyDescent="0.2">
      <c r="B51" s="54" t="s">
        <v>74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2:12" x14ac:dyDescent="0.2">
      <c r="B52" s="54" t="s">
        <v>51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</row>
  </sheetData>
  <mergeCells count="25">
    <mergeCell ref="B5:L5"/>
    <mergeCell ref="B19:L19"/>
    <mergeCell ref="A2:L2"/>
    <mergeCell ref="A3:L3"/>
    <mergeCell ref="M1:M7"/>
    <mergeCell ref="E6:E7"/>
    <mergeCell ref="L6:L7"/>
    <mergeCell ref="K6:K7"/>
    <mergeCell ref="D6:D7"/>
    <mergeCell ref="B6:B7"/>
    <mergeCell ref="K20:K21"/>
    <mergeCell ref="L20:L21"/>
    <mergeCell ref="C6:C7"/>
    <mergeCell ref="F6:J6"/>
    <mergeCell ref="B20:B21"/>
    <mergeCell ref="C20:C21"/>
    <mergeCell ref="D20:D21"/>
    <mergeCell ref="E20:E21"/>
    <mergeCell ref="F20:J20"/>
    <mergeCell ref="B47:L47"/>
    <mergeCell ref="B52:L52"/>
    <mergeCell ref="B51:L51"/>
    <mergeCell ref="B50:L50"/>
    <mergeCell ref="B49:L49"/>
    <mergeCell ref="B48:L48"/>
  </mergeCells>
  <phoneticPr fontId="3" type="noConversion"/>
  <hyperlinks>
    <hyperlink ref="L16" r:id="rId1"/>
    <hyperlink ref="L12" r:id="rId2" display="Alan.Salk@us.ngrid.com"/>
    <hyperlink ref="L11" r:id="rId3"/>
    <hyperlink ref="L43" r:id="rId4"/>
    <hyperlink ref="L10" r:id="rId5"/>
    <hyperlink ref="L44" r:id="rId6"/>
    <hyperlink ref="L25" r:id="rId7" display="mailto:YName@iso-ne.com"/>
    <hyperlink ref="L29" r:id="rId8"/>
    <hyperlink ref="L34" r:id="rId9" display="moody.demetry@nu.com"/>
    <hyperlink ref="L39" r:id="rId10" display="greg.pivin@nu.com"/>
    <hyperlink ref="L42" r:id="rId11"/>
    <hyperlink ref="L33" r:id="rId12" display="mailto:Martin.Bowen@nu.com"/>
    <hyperlink ref="L30" r:id="rId13" display="mailto:paul.dichiara@nu.com"/>
    <hyperlink ref="L37" r:id="rId14" display="steven.sager@nu.com"/>
    <hyperlink ref="L9" r:id="rId15" display="mailto:john.doyon@emeramaine.com"/>
  </hyperlinks>
  <pageMargins left="0.75" right="0.75" top="1" bottom="1" header="0.5" footer="0.5"/>
  <pageSetup scale="69" orientation="portrait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Northeast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R. Scott</dc:creator>
  <cp:lastModifiedBy>Jeff Carrara</cp:lastModifiedBy>
  <cp:lastPrinted>2004-05-21T15:26:26Z</cp:lastPrinted>
  <dcterms:created xsi:type="dcterms:W3CDTF">2004-05-21T15:11:52Z</dcterms:created>
  <dcterms:modified xsi:type="dcterms:W3CDTF">2015-02-26T22:46:45Z</dcterms:modified>
</cp:coreProperties>
</file>